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955" windowHeight="12975"/>
  </bookViews>
  <sheets>
    <sheet name="C类岗位" sheetId="3" r:id="rId1"/>
  </sheets>
  <definedNames>
    <definedName name="_xlnm._FilterDatabase" localSheetId="0" hidden="1">C类岗位!$A$2:$M$3</definedName>
    <definedName name="_xlnm.Print_Titles" localSheetId="0">C类岗位!$2:$3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<sst xmlns="http://schemas.openxmlformats.org/spreadsheetml/2006/main" count="76" uniqueCount="60">
  <si>
    <t>湖南省文物考古研究院2025年公开招聘C类岗位入围体检和考察人员名单</t>
  </si>
  <si>
    <t>序号</t>
  </si>
  <si>
    <t>准考证号</t>
  </si>
  <si>
    <t>姓名</t>
  </si>
  <si>
    <t>性别</t>
  </si>
  <si>
    <t>报考岗位名称</t>
  </si>
  <si>
    <t>报考岗位代码</t>
  </si>
  <si>
    <t>笔试成绩</t>
  </si>
  <si>
    <t>实操成绩</t>
  </si>
  <si>
    <t>面试成绩</t>
  </si>
  <si>
    <t>综合成绩</t>
  </si>
  <si>
    <t>备注</t>
  </si>
  <si>
    <t>卷面分</t>
  </si>
  <si>
    <t>40%折算</t>
  </si>
  <si>
    <t>实操分</t>
  </si>
  <si>
    <t>面试分</t>
  </si>
  <si>
    <t>20%折算</t>
  </si>
  <si>
    <t>20250083603</t>
  </si>
  <si>
    <t>王亚娟</t>
  </si>
  <si>
    <t>女</t>
  </si>
  <si>
    <t>考古研究1</t>
  </si>
  <si>
    <t>C1</t>
  </si>
  <si>
    <t>20250083623</t>
  </si>
  <si>
    <t>廖梅兰</t>
  </si>
  <si>
    <t>20250083712</t>
  </si>
  <si>
    <t>侯福将</t>
  </si>
  <si>
    <t>男</t>
  </si>
  <si>
    <t>20250083627</t>
  </si>
  <si>
    <t>曾紫蓝</t>
  </si>
  <si>
    <t>20250083612</t>
  </si>
  <si>
    <t>王静</t>
  </si>
  <si>
    <t>20250083806</t>
  </si>
  <si>
    <t>吴灵龙</t>
  </si>
  <si>
    <t>考古研究2</t>
  </si>
  <si>
    <t>C2</t>
  </si>
  <si>
    <t>20250083812</t>
  </si>
  <si>
    <t>陈景彬</t>
  </si>
  <si>
    <t>20250083807</t>
  </si>
  <si>
    <t>张新怡</t>
  </si>
  <si>
    <t>20250083803</t>
  </si>
  <si>
    <t>杨雨萱</t>
  </si>
  <si>
    <t>20250083925</t>
  </si>
  <si>
    <t>马瑶昕</t>
  </si>
  <si>
    <t>考古研究3</t>
  </si>
  <si>
    <t>C3</t>
  </si>
  <si>
    <t>20250084204</t>
  </si>
  <si>
    <t>曹瞻</t>
  </si>
  <si>
    <t>肖心怡</t>
  </si>
  <si>
    <t>20250083911</t>
  </si>
  <si>
    <t>乔辉</t>
  </si>
  <si>
    <t>20250084111</t>
  </si>
  <si>
    <t>符雅洁</t>
  </si>
  <si>
    <t>20250084310</t>
  </si>
  <si>
    <t>李美晨</t>
  </si>
  <si>
    <t>考古研究4</t>
  </si>
  <si>
    <t>C4</t>
  </si>
  <si>
    <t>20250084304</t>
  </si>
  <si>
    <t>伍招霞</t>
  </si>
  <si>
    <t>20250084308</t>
  </si>
  <si>
    <t>南航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</si>
</sst>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华文仿宋"/>
      <charset val="134"/>
    </font>
    <font>
      <b/>
      <sz val="20"/>
      <color rgb="FF000000"/>
      <name val="仿宋"/>
      <charset val="134"/>
    </font>
    <font>
      <sz val="24"/>
      <color theme="1"/>
      <name val="方正小标宋简体"/>
      <charset val="134"/>
    </font>
    <font>
      <b/>
      <sz val="14"/>
      <color theme="1"/>
      <name val="华文仿宋"/>
      <charset val="134"/>
    </font>
    <font>
      <sz val="14"/>
      <name val="华文仿宋"/>
      <charset val="134"/>
    </font>
    <font>
      <sz val="14"/>
      <name val="宋体"/>
      <charset val="134"/>
    </font>
    <font>
      <sz val="14"/>
      <color rgb="FF000000"/>
      <name val="华文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6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showGridLines="0" tabSelected="1" workbookViewId="0">
      <pane ySplit="3" topLeftCell="A4" activePane="bottomLeft" state="frozen"/>
      <selection/>
      <selection pane="bottomLeft" activeCell="R20" sqref="R20"/>
    </sheetView>
  </sheetViews>
  <sheetFormatPr defaultColWidth="9" defaultRowHeight="25.5"/>
  <cols>
    <col min="1" max="1" width="7.80833333333333" style="1" customWidth="1"/>
    <col min="2" max="2" width="17.8083333333333" style="1" customWidth="1"/>
    <col min="3" max="3" width="10" style="1" customWidth="1"/>
    <col min="4" max="4" width="7.25" style="1" customWidth="1"/>
    <col min="5" max="5" width="17.0333333333333" style="2" customWidth="1"/>
    <col min="6" max="6" width="16.25" style="2" customWidth="1"/>
    <col min="7" max="7" width="10.5" style="2" customWidth="1"/>
    <col min="8" max="8" width="11.7166666666667" style="3" customWidth="1"/>
    <col min="9" max="9" width="10.625" style="4" customWidth="1"/>
    <col min="10" max="11" width="10.625" style="5" customWidth="1"/>
    <col min="12" max="12" width="12.125" style="5" customWidth="1"/>
    <col min="13" max="13" width="11.75" style="1" customWidth="1"/>
    <col min="14" max="14" width="10.375" style="6" customWidth="1"/>
  </cols>
  <sheetData>
    <row r="1" ht="61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20.25" spans="1:14">
      <c r="A2" s="8" t="s">
        <v>1</v>
      </c>
      <c r="B2" s="9" t="s">
        <v>2</v>
      </c>
      <c r="C2" s="9" t="s">
        <v>3</v>
      </c>
      <c r="D2" s="9" t="s">
        <v>4</v>
      </c>
      <c r="E2" s="19" t="s">
        <v>5</v>
      </c>
      <c r="F2" s="19" t="s">
        <v>6</v>
      </c>
      <c r="G2" s="19" t="s">
        <v>7</v>
      </c>
      <c r="H2" s="19"/>
      <c r="I2" s="19" t="s">
        <v>8</v>
      </c>
      <c r="J2" s="19"/>
      <c r="K2" s="19" t="s">
        <v>9</v>
      </c>
      <c r="L2" s="19"/>
      <c r="M2" s="19" t="s">
        <v>10</v>
      </c>
      <c r="N2" s="30" t="s">
        <v>11</v>
      </c>
    </row>
    <row r="3" ht="20.25" spans="1:14">
      <c r="A3" s="10"/>
      <c r="B3" s="11"/>
      <c r="C3" s="11"/>
      <c r="D3" s="11"/>
      <c r="E3" s="20"/>
      <c r="F3" s="20"/>
      <c r="G3" s="20" t="s">
        <v>12</v>
      </c>
      <c r="H3" s="20" t="s">
        <v>13</v>
      </c>
      <c r="I3" s="20" t="s">
        <v>14</v>
      </c>
      <c r="J3" s="20" t="s">
        <v>13</v>
      </c>
      <c r="K3" s="20" t="s">
        <v>15</v>
      </c>
      <c r="L3" s="20" t="s">
        <v>16</v>
      </c>
      <c r="M3" s="20"/>
      <c r="N3" s="31"/>
    </row>
    <row r="4" ht="20.25" spans="1:14">
      <c r="A4" s="12">
        <v>1</v>
      </c>
      <c r="B4" s="13" t="s">
        <v>17</v>
      </c>
      <c r="C4" s="14" t="s">
        <v>18</v>
      </c>
      <c r="D4" s="14" t="s">
        <v>19</v>
      </c>
      <c r="E4" s="21" t="s">
        <v>20</v>
      </c>
      <c r="F4" s="21" t="s">
        <v>21</v>
      </c>
      <c r="G4" s="22">
        <v>80</v>
      </c>
      <c r="H4" s="23">
        <v>32</v>
      </c>
      <c r="I4" s="28">
        <v>78.3</v>
      </c>
      <c r="J4" s="28">
        <f>I4*0.4</f>
        <v>31.32</v>
      </c>
      <c r="K4" s="28">
        <v>77.56</v>
      </c>
      <c r="L4" s="28">
        <f>K4*0.2</f>
        <v>15.512</v>
      </c>
      <c r="M4" s="32">
        <f>H4+J4+L4</f>
        <v>78.832</v>
      </c>
      <c r="N4" s="33"/>
    </row>
    <row r="5" ht="20.25" spans="1:14">
      <c r="A5" s="12">
        <v>2</v>
      </c>
      <c r="B5" s="13" t="s">
        <v>22</v>
      </c>
      <c r="C5" s="14" t="s">
        <v>23</v>
      </c>
      <c r="D5" s="14" t="s">
        <v>19</v>
      </c>
      <c r="E5" s="24"/>
      <c r="F5" s="24"/>
      <c r="G5" s="22">
        <v>80.25</v>
      </c>
      <c r="H5" s="23">
        <v>32.1</v>
      </c>
      <c r="I5" s="28">
        <v>74.44</v>
      </c>
      <c r="J5" s="28">
        <f t="shared" ref="J5:J20" si="0">I5*0.4</f>
        <v>29.776</v>
      </c>
      <c r="K5" s="28">
        <v>81</v>
      </c>
      <c r="L5" s="28">
        <f t="shared" ref="L5:L20" si="1">K5*0.2</f>
        <v>16.2</v>
      </c>
      <c r="M5" s="32">
        <f t="shared" ref="M5:M20" si="2">H5+J5+L5</f>
        <v>78.076</v>
      </c>
      <c r="N5" s="33"/>
    </row>
    <row r="6" ht="20.25" spans="1:14">
      <c r="A6" s="12">
        <v>3</v>
      </c>
      <c r="B6" s="13" t="s">
        <v>24</v>
      </c>
      <c r="C6" s="14" t="s">
        <v>25</v>
      </c>
      <c r="D6" s="14" t="s">
        <v>26</v>
      </c>
      <c r="E6" s="24"/>
      <c r="F6" s="24"/>
      <c r="G6" s="22">
        <v>77.5</v>
      </c>
      <c r="H6" s="23">
        <v>31</v>
      </c>
      <c r="I6" s="28">
        <v>68.94</v>
      </c>
      <c r="J6" s="28">
        <f t="shared" si="0"/>
        <v>27.576</v>
      </c>
      <c r="K6" s="28">
        <v>82.3</v>
      </c>
      <c r="L6" s="28">
        <f t="shared" si="1"/>
        <v>16.46</v>
      </c>
      <c r="M6" s="32">
        <f t="shared" si="2"/>
        <v>75.036</v>
      </c>
      <c r="N6" s="33"/>
    </row>
    <row r="7" ht="20.25" spans="1:14">
      <c r="A7" s="12">
        <v>4</v>
      </c>
      <c r="B7" s="13" t="s">
        <v>27</v>
      </c>
      <c r="C7" s="14" t="s">
        <v>28</v>
      </c>
      <c r="D7" s="14" t="s">
        <v>19</v>
      </c>
      <c r="E7" s="24"/>
      <c r="F7" s="24"/>
      <c r="G7" s="22">
        <v>81</v>
      </c>
      <c r="H7" s="23">
        <v>32.4</v>
      </c>
      <c r="I7" s="28">
        <v>64.94</v>
      </c>
      <c r="J7" s="28">
        <f t="shared" si="0"/>
        <v>25.976</v>
      </c>
      <c r="K7" s="28">
        <v>78.8</v>
      </c>
      <c r="L7" s="28">
        <f t="shared" si="1"/>
        <v>15.76</v>
      </c>
      <c r="M7" s="32">
        <f t="shared" si="2"/>
        <v>74.136</v>
      </c>
      <c r="N7" s="33"/>
    </row>
    <row r="8" ht="20.25" spans="1:14">
      <c r="A8" s="12">
        <v>5</v>
      </c>
      <c r="B8" s="13" t="s">
        <v>29</v>
      </c>
      <c r="C8" s="14" t="s">
        <v>30</v>
      </c>
      <c r="D8" s="14" t="s">
        <v>19</v>
      </c>
      <c r="E8" s="24"/>
      <c r="F8" s="24"/>
      <c r="G8" s="22">
        <v>74.25</v>
      </c>
      <c r="H8" s="23">
        <v>29.7</v>
      </c>
      <c r="I8" s="28">
        <v>72.64</v>
      </c>
      <c r="J8" s="28">
        <f t="shared" si="0"/>
        <v>29.056</v>
      </c>
      <c r="K8" s="28">
        <v>75.96</v>
      </c>
      <c r="L8" s="28">
        <f t="shared" si="1"/>
        <v>15.192</v>
      </c>
      <c r="M8" s="32">
        <f t="shared" si="2"/>
        <v>73.948</v>
      </c>
      <c r="N8" s="33"/>
    </row>
    <row r="9" ht="20.25" spans="1:14">
      <c r="A9" s="12">
        <v>6</v>
      </c>
      <c r="B9" s="13" t="s">
        <v>31</v>
      </c>
      <c r="C9" s="14" t="s">
        <v>32</v>
      </c>
      <c r="D9" s="14" t="s">
        <v>26</v>
      </c>
      <c r="E9" s="21" t="s">
        <v>33</v>
      </c>
      <c r="F9" s="21" t="s">
        <v>34</v>
      </c>
      <c r="G9" s="22">
        <v>72.75</v>
      </c>
      <c r="H9" s="23">
        <v>29.1</v>
      </c>
      <c r="I9" s="28">
        <v>78.96</v>
      </c>
      <c r="J9" s="28">
        <f t="shared" si="0"/>
        <v>31.584</v>
      </c>
      <c r="K9" s="28">
        <v>83.4</v>
      </c>
      <c r="L9" s="28">
        <f t="shared" si="1"/>
        <v>16.68</v>
      </c>
      <c r="M9" s="32">
        <f t="shared" si="2"/>
        <v>77.364</v>
      </c>
      <c r="N9" s="33"/>
    </row>
    <row r="10" ht="20.25" spans="1:14">
      <c r="A10" s="12">
        <v>7</v>
      </c>
      <c r="B10" s="13" t="s">
        <v>35</v>
      </c>
      <c r="C10" s="14" t="s">
        <v>36</v>
      </c>
      <c r="D10" s="14" t="s">
        <v>26</v>
      </c>
      <c r="E10" s="24"/>
      <c r="F10" s="24"/>
      <c r="G10" s="22">
        <v>70.75</v>
      </c>
      <c r="H10" s="23">
        <v>28.3</v>
      </c>
      <c r="I10" s="28">
        <v>77.9</v>
      </c>
      <c r="J10" s="28">
        <f t="shared" si="0"/>
        <v>31.16</v>
      </c>
      <c r="K10" s="28">
        <v>81.2</v>
      </c>
      <c r="L10" s="28">
        <f t="shared" si="1"/>
        <v>16.24</v>
      </c>
      <c r="M10" s="32">
        <f t="shared" si="2"/>
        <v>75.7</v>
      </c>
      <c r="N10" s="33"/>
    </row>
    <row r="11" ht="20.25" spans="1:14">
      <c r="A11" s="12">
        <v>8</v>
      </c>
      <c r="B11" s="13" t="s">
        <v>37</v>
      </c>
      <c r="C11" s="14" t="s">
        <v>38</v>
      </c>
      <c r="D11" s="14" t="s">
        <v>19</v>
      </c>
      <c r="E11" s="24"/>
      <c r="F11" s="24"/>
      <c r="G11" s="22">
        <v>72.25</v>
      </c>
      <c r="H11" s="23">
        <v>28.9</v>
      </c>
      <c r="I11" s="28">
        <v>69.1</v>
      </c>
      <c r="J11" s="28">
        <f t="shared" si="0"/>
        <v>27.64</v>
      </c>
      <c r="K11" s="28">
        <v>82.1</v>
      </c>
      <c r="L11" s="28">
        <f t="shared" si="1"/>
        <v>16.42</v>
      </c>
      <c r="M11" s="32">
        <f t="shared" si="2"/>
        <v>72.96</v>
      </c>
      <c r="N11" s="33"/>
    </row>
    <row r="12" ht="20.25" spans="1:14">
      <c r="A12" s="12">
        <v>9</v>
      </c>
      <c r="B12" s="13" t="s">
        <v>39</v>
      </c>
      <c r="C12" s="14" t="s">
        <v>40</v>
      </c>
      <c r="D12" s="14" t="s">
        <v>19</v>
      </c>
      <c r="E12" s="24"/>
      <c r="F12" s="24"/>
      <c r="G12" s="22">
        <v>76</v>
      </c>
      <c r="H12" s="23">
        <v>30.4</v>
      </c>
      <c r="I12" s="28">
        <v>64.36</v>
      </c>
      <c r="J12" s="28">
        <f t="shared" si="0"/>
        <v>25.744</v>
      </c>
      <c r="K12" s="28">
        <v>78</v>
      </c>
      <c r="L12" s="28">
        <f t="shared" si="1"/>
        <v>15.6</v>
      </c>
      <c r="M12" s="32">
        <f t="shared" si="2"/>
        <v>71.744</v>
      </c>
      <c r="N12" s="33"/>
    </row>
    <row r="13" ht="20.25" spans="1:14">
      <c r="A13" s="12">
        <v>10</v>
      </c>
      <c r="B13" s="13" t="s">
        <v>41</v>
      </c>
      <c r="C13" s="14" t="s">
        <v>42</v>
      </c>
      <c r="D13" s="14" t="s">
        <v>19</v>
      </c>
      <c r="E13" s="21" t="s">
        <v>43</v>
      </c>
      <c r="F13" s="21" t="s">
        <v>44</v>
      </c>
      <c r="G13" s="22">
        <v>81.25</v>
      </c>
      <c r="H13" s="23">
        <v>32.5</v>
      </c>
      <c r="I13" s="28">
        <v>80.1</v>
      </c>
      <c r="J13" s="28">
        <f t="shared" si="0"/>
        <v>32.04</v>
      </c>
      <c r="K13" s="28">
        <v>85.2</v>
      </c>
      <c r="L13" s="28">
        <f t="shared" si="1"/>
        <v>17.04</v>
      </c>
      <c r="M13" s="32">
        <f t="shared" si="2"/>
        <v>81.58</v>
      </c>
      <c r="N13" s="33"/>
    </row>
    <row r="14" ht="20.25" spans="1:14">
      <c r="A14" s="12">
        <v>11</v>
      </c>
      <c r="B14" s="13" t="s">
        <v>45</v>
      </c>
      <c r="C14" s="14" t="s">
        <v>46</v>
      </c>
      <c r="D14" s="14" t="s">
        <v>26</v>
      </c>
      <c r="E14" s="24"/>
      <c r="F14" s="24"/>
      <c r="G14" s="22">
        <v>83</v>
      </c>
      <c r="H14" s="23">
        <v>33.2</v>
      </c>
      <c r="I14" s="28">
        <v>79.14</v>
      </c>
      <c r="J14" s="28">
        <f t="shared" si="0"/>
        <v>31.656</v>
      </c>
      <c r="K14" s="28">
        <v>83.32</v>
      </c>
      <c r="L14" s="28">
        <f t="shared" si="1"/>
        <v>16.664</v>
      </c>
      <c r="M14" s="32">
        <f t="shared" si="2"/>
        <v>81.52</v>
      </c>
      <c r="N14" s="33"/>
    </row>
    <row r="15" ht="20.25" spans="1:14">
      <c r="A15" s="12">
        <v>12</v>
      </c>
      <c r="B15" s="15">
        <v>20250083902</v>
      </c>
      <c r="C15" s="15" t="s">
        <v>47</v>
      </c>
      <c r="D15" s="15" t="s">
        <v>19</v>
      </c>
      <c r="E15" s="24"/>
      <c r="F15" s="24"/>
      <c r="G15" s="22">
        <v>79.5</v>
      </c>
      <c r="H15" s="23">
        <v>31.8</v>
      </c>
      <c r="I15" s="28">
        <v>80.28</v>
      </c>
      <c r="J15" s="28">
        <f t="shared" si="0"/>
        <v>32.112</v>
      </c>
      <c r="K15" s="28">
        <v>79</v>
      </c>
      <c r="L15" s="28">
        <f t="shared" si="1"/>
        <v>15.8</v>
      </c>
      <c r="M15" s="32">
        <f t="shared" si="2"/>
        <v>79.712</v>
      </c>
      <c r="N15" s="33"/>
    </row>
    <row r="16" ht="20.25" spans="1:14">
      <c r="A16" s="12">
        <v>13</v>
      </c>
      <c r="B16" s="13" t="s">
        <v>48</v>
      </c>
      <c r="C16" s="14" t="s">
        <v>49</v>
      </c>
      <c r="D16" s="14" t="s">
        <v>26</v>
      </c>
      <c r="E16" s="24"/>
      <c r="F16" s="24"/>
      <c r="G16" s="22">
        <v>80.75</v>
      </c>
      <c r="H16" s="23">
        <v>32.3</v>
      </c>
      <c r="I16" s="28">
        <v>73.18</v>
      </c>
      <c r="J16" s="28">
        <f t="shared" si="0"/>
        <v>29.272</v>
      </c>
      <c r="K16" s="28">
        <v>87.02</v>
      </c>
      <c r="L16" s="28">
        <f t="shared" si="1"/>
        <v>17.404</v>
      </c>
      <c r="M16" s="32">
        <f t="shared" si="2"/>
        <v>78.976</v>
      </c>
      <c r="N16" s="33"/>
    </row>
    <row r="17" ht="20.25" spans="1:14">
      <c r="A17" s="12">
        <v>14</v>
      </c>
      <c r="B17" s="13" t="s">
        <v>50</v>
      </c>
      <c r="C17" s="14" t="s">
        <v>51</v>
      </c>
      <c r="D17" s="14" t="s">
        <v>19</v>
      </c>
      <c r="E17" s="24"/>
      <c r="F17" s="24"/>
      <c r="G17" s="22">
        <v>80</v>
      </c>
      <c r="H17" s="23">
        <v>32</v>
      </c>
      <c r="I17" s="28">
        <v>74.3</v>
      </c>
      <c r="J17" s="28">
        <f t="shared" si="0"/>
        <v>29.72</v>
      </c>
      <c r="K17" s="28">
        <v>82.68</v>
      </c>
      <c r="L17" s="28">
        <f t="shared" si="1"/>
        <v>16.536</v>
      </c>
      <c r="M17" s="32">
        <f t="shared" si="2"/>
        <v>78.256</v>
      </c>
      <c r="N17" s="33"/>
    </row>
    <row r="18" ht="20.25" spans="1:14">
      <c r="A18" s="12">
        <v>15</v>
      </c>
      <c r="B18" s="13" t="s">
        <v>52</v>
      </c>
      <c r="C18" s="14" t="s">
        <v>53</v>
      </c>
      <c r="D18" s="14" t="s">
        <v>19</v>
      </c>
      <c r="E18" s="21" t="s">
        <v>54</v>
      </c>
      <c r="F18" s="21" t="s">
        <v>55</v>
      </c>
      <c r="G18" s="22">
        <v>76.25</v>
      </c>
      <c r="H18" s="23">
        <v>30.5</v>
      </c>
      <c r="I18" s="28">
        <v>77.68</v>
      </c>
      <c r="J18" s="28">
        <f t="shared" si="0"/>
        <v>31.072</v>
      </c>
      <c r="K18" s="28">
        <v>83.44</v>
      </c>
      <c r="L18" s="28">
        <f t="shared" si="1"/>
        <v>16.688</v>
      </c>
      <c r="M18" s="32">
        <f t="shared" si="2"/>
        <v>78.26</v>
      </c>
      <c r="N18" s="33"/>
    </row>
    <row r="19" ht="20.25" spans="1:14">
      <c r="A19" s="12">
        <v>16</v>
      </c>
      <c r="B19" s="13" t="s">
        <v>56</v>
      </c>
      <c r="C19" s="14" t="s">
        <v>57</v>
      </c>
      <c r="D19" s="14" t="s">
        <v>19</v>
      </c>
      <c r="E19" s="24"/>
      <c r="F19" s="24"/>
      <c r="G19" s="22">
        <v>75</v>
      </c>
      <c r="H19" s="23">
        <v>30</v>
      </c>
      <c r="I19" s="28">
        <v>81.44</v>
      </c>
      <c r="J19" s="28">
        <f t="shared" si="0"/>
        <v>32.576</v>
      </c>
      <c r="K19" s="28">
        <v>75.9</v>
      </c>
      <c r="L19" s="28">
        <f t="shared" si="1"/>
        <v>15.18</v>
      </c>
      <c r="M19" s="32">
        <f t="shared" si="2"/>
        <v>77.756</v>
      </c>
      <c r="N19" s="33"/>
    </row>
    <row r="20" ht="21" spans="1:14">
      <c r="A20" s="16">
        <v>17</v>
      </c>
      <c r="B20" s="17" t="s">
        <v>58</v>
      </c>
      <c r="C20" s="18" t="s">
        <v>59</v>
      </c>
      <c r="D20" s="18" t="s">
        <v>19</v>
      </c>
      <c r="E20" s="25"/>
      <c r="F20" s="25"/>
      <c r="G20" s="26">
        <v>80.75</v>
      </c>
      <c r="H20" s="27">
        <v>32.3</v>
      </c>
      <c r="I20" s="29">
        <v>70.16</v>
      </c>
      <c r="J20" s="29">
        <f t="shared" si="0"/>
        <v>28.064</v>
      </c>
      <c r="K20" s="29">
        <v>85.06</v>
      </c>
      <c r="L20" s="29">
        <f t="shared" si="1"/>
        <v>17.012</v>
      </c>
      <c r="M20" s="34">
        <f t="shared" si="2"/>
        <v>77.376</v>
      </c>
      <c r="N20" s="35"/>
    </row>
  </sheetData>
  <mergeCells count="20">
    <mergeCell ref="A1:N1"/>
    <mergeCell ref="G2:H2"/>
    <mergeCell ref="I2:J2"/>
    <mergeCell ref="K2:L2"/>
    <mergeCell ref="A2:A3"/>
    <mergeCell ref="B2:B3"/>
    <mergeCell ref="C2:C3"/>
    <mergeCell ref="D2:D3"/>
    <mergeCell ref="E2:E3"/>
    <mergeCell ref="E4:E8"/>
    <mergeCell ref="E9:E12"/>
    <mergeCell ref="E13:E17"/>
    <mergeCell ref="E18:E20"/>
    <mergeCell ref="F2:F3"/>
    <mergeCell ref="F4:F8"/>
    <mergeCell ref="F9:F12"/>
    <mergeCell ref="F13:F17"/>
    <mergeCell ref="F18:F20"/>
    <mergeCell ref="M2:M3"/>
    <mergeCell ref="N2:N3"/>
  </mergeCells>
  <pageMargins left="0.314583333333333" right="0.236111111111111" top="0.511805555555556" bottom="0.472222222222222" header="0.314583333333333" footer="0.196527777777778"/>
  <pageSetup paperSize="9" scale="88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C类岗位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Miss.L</cp:lastModifiedBy>
  <dcterms:created xsi:type="dcterms:W3CDTF">2023-06-15T09:48:00Z</dcterms:created>
  <cp:lastPrinted>2023-06-23T01:43:00Z</cp:lastPrinted>
  <dcterms:modified xsi:type="dcterms:W3CDTF">2025-09-01T10:01:29Z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A5984584A52C45D2934B501006DA2D45_13</vt:lpwstr>
  </property>
  <property fmtid="{D5CDD505-2E9C-101B-9397-08002B2CF9AE}" pid="3" name="KSOProductBuildVer">
    <vt:lpwstr>2052-12.8.2.1119</vt:lpwstr>
  </property>
</Properties>
</file>